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ettsche\Desktop\BST3_2020\2020_04_20_1\"/>
    </mc:Choice>
  </mc:AlternateContent>
  <bookViews>
    <workbookView xWindow="0" yWindow="0" windowWidth="20490" windowHeight="7770"/>
  </bookViews>
  <sheets>
    <sheet name="1. Beispiel zum WGV" sheetId="5" r:id="rId1"/>
  </sheets>
  <definedNames>
    <definedName name="_xlnm.Print_Area" localSheetId="0">'1. Beispiel zum WGV'!$B$2:$J$44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7" i="5" l="1" a="1"/>
  <c r="H38" i="5" s="1"/>
  <c r="J38" i="5" s="1"/>
  <c r="H37" i="5"/>
  <c r="J37" i="5" s="1"/>
  <c r="H40" i="5"/>
  <c r="H41" i="5"/>
  <c r="J41" i="5" s="1"/>
  <c r="J40" i="5"/>
  <c r="D40" i="5"/>
  <c r="D38" i="5"/>
  <c r="J24" i="5"/>
  <c r="J25" i="5"/>
  <c r="J26" i="5"/>
  <c r="J27" i="5"/>
  <c r="H30" i="5" a="1"/>
  <c r="H30" i="5" s="1"/>
  <c r="H33" i="5"/>
  <c r="H23" i="5" a="1"/>
  <c r="H23" i="5"/>
  <c r="H24" i="5"/>
  <c r="H25" i="5"/>
  <c r="H26" i="5"/>
  <c r="H27" i="5"/>
  <c r="H28" i="5"/>
  <c r="B12" i="5" a="1"/>
  <c r="H39" i="5" l="1"/>
  <c r="J39" i="5" s="1"/>
  <c r="H42" i="5"/>
  <c r="J42" i="5" s="1"/>
  <c r="H32" i="5"/>
  <c r="H35" i="5"/>
  <c r="H31" i="5"/>
  <c r="H34" i="5"/>
  <c r="C14" i="5"/>
  <c r="B13" i="5"/>
  <c r="B14" i="5"/>
  <c r="D12" i="5"/>
  <c r="D13" i="5"/>
  <c r="C12" i="5"/>
  <c r="D14" i="5"/>
  <c r="C13" i="5"/>
  <c r="B12" i="5"/>
  <c r="F12" i="5" l="1" a="1"/>
  <c r="F13" i="5" l="1"/>
  <c r="H20" i="5" s="1"/>
  <c r="F12" i="5"/>
  <c r="H19" i="5" s="1"/>
  <c r="F14" i="5"/>
  <c r="H21" i="5" s="1"/>
  <c r="J28" i="5" l="1"/>
  <c r="J23" i="5"/>
  <c r="J35" i="5"/>
  <c r="J31" i="5"/>
  <c r="J34" i="5"/>
  <c r="J30" i="5"/>
  <c r="J33" i="5"/>
  <c r="J32" i="5"/>
</calcChain>
</file>

<file path=xl/sharedStrings.xml><?xml version="1.0" encoding="utf-8"?>
<sst xmlns="http://schemas.openxmlformats.org/spreadsheetml/2006/main" count="39" uniqueCount="39">
  <si>
    <t>Nachlaufrechnung (Superposition)</t>
  </si>
  <si>
    <r>
      <rPr>
        <b/>
        <u/>
        <sz val="11"/>
        <color theme="1"/>
        <rFont val="Calibri"/>
        <family val="2"/>
        <scheme val="minor"/>
      </rPr>
      <t>Lösung des Gleichungssystems</t>
    </r>
    <r>
      <rPr>
        <b/>
        <sz val="11"/>
        <color theme="1"/>
        <rFont val="Calibri"/>
        <family val="2"/>
        <scheme val="minor"/>
      </rPr>
      <t xml:space="preserve"> [K]*[y] = [r]</t>
    </r>
  </si>
  <si>
    <t>[r] = Lastvektor (recht Seite)</t>
  </si>
  <si>
    <t>[K]^-1 = Inverse Steifigkeitsmatrix</t>
  </si>
  <si>
    <t>[y] = Lösungsvektor</t>
  </si>
  <si>
    <t>entspricht:</t>
  </si>
  <si>
    <t>mit Hilfe einer einfachen Matrizenmultiplikation</t>
  </si>
  <si>
    <t>Stabend-</t>
  </si>
  <si>
    <t>schnittgrößen</t>
  </si>
  <si>
    <t>(Vorzeichen nach WGV)</t>
  </si>
  <si>
    <r>
      <t>M</t>
    </r>
    <r>
      <rPr>
        <vertAlign val="subscript"/>
        <sz val="11"/>
        <color theme="1"/>
        <rFont val="Calibri"/>
        <family val="2"/>
        <scheme val="minor"/>
      </rPr>
      <t>1,rechts</t>
    </r>
  </si>
  <si>
    <r>
      <t>M</t>
    </r>
    <r>
      <rPr>
        <vertAlign val="subscript"/>
        <sz val="11"/>
        <color theme="1"/>
        <rFont val="Calibri"/>
        <family val="2"/>
        <scheme val="minor"/>
      </rPr>
      <t>2,links</t>
    </r>
  </si>
  <si>
    <r>
      <t>M</t>
    </r>
    <r>
      <rPr>
        <vertAlign val="subscript"/>
        <sz val="11"/>
        <color theme="1"/>
        <rFont val="Calibri"/>
        <family val="2"/>
        <scheme val="minor"/>
      </rPr>
      <t>2,rechts</t>
    </r>
  </si>
  <si>
    <r>
      <t>M</t>
    </r>
    <r>
      <rPr>
        <vertAlign val="subscript"/>
        <sz val="11"/>
        <color theme="1"/>
        <rFont val="Calibri"/>
        <family val="2"/>
        <scheme val="minor"/>
      </rPr>
      <t>3,links</t>
    </r>
  </si>
  <si>
    <r>
      <t>w</t>
    </r>
    <r>
      <rPr>
        <vertAlign val="subscript"/>
        <sz val="11"/>
        <color theme="1"/>
        <rFont val="Calibri"/>
        <family val="2"/>
        <scheme val="minor"/>
      </rPr>
      <t>2</t>
    </r>
  </si>
  <si>
    <r>
      <t>phi</t>
    </r>
    <r>
      <rPr>
        <vertAlign val="subscript"/>
        <sz val="11"/>
        <color theme="1"/>
        <rFont val="Calibri"/>
        <family val="2"/>
        <scheme val="minor"/>
      </rPr>
      <t>2</t>
    </r>
  </si>
  <si>
    <r>
      <t>V</t>
    </r>
    <r>
      <rPr>
        <vertAlign val="subscript"/>
        <sz val="11"/>
        <color theme="1"/>
        <rFont val="Calibri"/>
        <family val="2"/>
        <scheme val="minor"/>
      </rPr>
      <t>1,rechts</t>
    </r>
  </si>
  <si>
    <r>
      <t>V</t>
    </r>
    <r>
      <rPr>
        <vertAlign val="subscript"/>
        <sz val="11"/>
        <color theme="1"/>
        <rFont val="Calibri"/>
        <family val="2"/>
        <scheme val="minor"/>
      </rPr>
      <t>2,links</t>
    </r>
  </si>
  <si>
    <r>
      <t>V</t>
    </r>
    <r>
      <rPr>
        <vertAlign val="subscript"/>
        <sz val="11"/>
        <color theme="1"/>
        <rFont val="Calibri"/>
        <family val="2"/>
        <scheme val="minor"/>
      </rPr>
      <t>2,rechts</t>
    </r>
  </si>
  <si>
    <r>
      <t>V</t>
    </r>
    <r>
      <rPr>
        <vertAlign val="subscript"/>
        <sz val="11"/>
        <color theme="1"/>
        <rFont val="Calibri"/>
        <family val="2"/>
        <scheme val="minor"/>
      </rPr>
      <t>3,links</t>
    </r>
  </si>
  <si>
    <t>am LVZ</t>
  </si>
  <si>
    <t>am EVZ1</t>
  </si>
  <si>
    <t>am EVZ2</t>
  </si>
  <si>
    <t>am EVZ3</t>
  </si>
  <si>
    <t>nach Baustatik</t>
  </si>
  <si>
    <t>Gleichgewicht an den Orten der Fesseln = OK</t>
  </si>
  <si>
    <t>[K] = Steifigkeitsmatrix (pos. Definit + symmetrisch)</t>
  </si>
  <si>
    <r>
      <t>u</t>
    </r>
    <r>
      <rPr>
        <vertAlign val="subscript"/>
        <sz val="11"/>
        <color theme="1"/>
        <rFont val="Calibri"/>
        <family val="2"/>
        <scheme val="minor"/>
      </rPr>
      <t>2</t>
    </r>
  </si>
  <si>
    <r>
      <t>M</t>
    </r>
    <r>
      <rPr>
        <vertAlign val="subscript"/>
        <sz val="11"/>
        <color theme="1"/>
        <rFont val="Calibri"/>
        <family val="2"/>
        <scheme val="minor"/>
      </rPr>
      <t>2,unten</t>
    </r>
  </si>
  <si>
    <r>
      <t>M</t>
    </r>
    <r>
      <rPr>
        <vertAlign val="subscript"/>
        <sz val="11"/>
        <color theme="1"/>
        <rFont val="Calibri"/>
        <family val="2"/>
        <scheme val="minor"/>
      </rPr>
      <t>4,oben</t>
    </r>
  </si>
  <si>
    <r>
      <t>V</t>
    </r>
    <r>
      <rPr>
        <vertAlign val="subscript"/>
        <sz val="11"/>
        <color theme="1"/>
        <rFont val="Calibri"/>
        <family val="2"/>
        <scheme val="minor"/>
      </rPr>
      <t>2,unten</t>
    </r>
  </si>
  <si>
    <r>
      <t>V</t>
    </r>
    <r>
      <rPr>
        <vertAlign val="subscript"/>
        <sz val="11"/>
        <color theme="1"/>
        <rFont val="Calibri"/>
        <family val="2"/>
        <scheme val="minor"/>
      </rPr>
      <t>4,oben</t>
    </r>
  </si>
  <si>
    <r>
      <t>N</t>
    </r>
    <r>
      <rPr>
        <vertAlign val="subscript"/>
        <sz val="11"/>
        <color theme="1"/>
        <rFont val="Calibri"/>
        <family val="2"/>
        <scheme val="minor"/>
      </rPr>
      <t>1,rechts</t>
    </r>
  </si>
  <si>
    <r>
      <t>N</t>
    </r>
    <r>
      <rPr>
        <vertAlign val="subscript"/>
        <sz val="11"/>
        <color theme="1"/>
        <rFont val="Calibri"/>
        <family val="2"/>
        <scheme val="minor"/>
      </rPr>
      <t>2,links</t>
    </r>
  </si>
  <si>
    <r>
      <t>N</t>
    </r>
    <r>
      <rPr>
        <vertAlign val="subscript"/>
        <sz val="11"/>
        <color theme="1"/>
        <rFont val="Calibri"/>
        <family val="2"/>
        <scheme val="minor"/>
      </rPr>
      <t>2,rechts</t>
    </r>
  </si>
  <si>
    <r>
      <t>N</t>
    </r>
    <r>
      <rPr>
        <vertAlign val="subscript"/>
        <sz val="11"/>
        <color theme="1"/>
        <rFont val="Calibri"/>
        <family val="2"/>
        <scheme val="minor"/>
      </rPr>
      <t>3,links</t>
    </r>
  </si>
  <si>
    <r>
      <t>N</t>
    </r>
    <r>
      <rPr>
        <vertAlign val="subscript"/>
        <sz val="11"/>
        <color theme="1"/>
        <rFont val="Calibri"/>
        <family val="2"/>
        <scheme val="minor"/>
      </rPr>
      <t>2,unten</t>
    </r>
  </si>
  <si>
    <r>
      <t>N</t>
    </r>
    <r>
      <rPr>
        <vertAlign val="subscript"/>
        <sz val="11"/>
        <color theme="1"/>
        <rFont val="Calibri"/>
        <family val="2"/>
        <scheme val="minor"/>
      </rPr>
      <t>4,oben</t>
    </r>
  </si>
  <si>
    <t>1. Beispiel zum Weggrößenverfahren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</si>
</sst>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00"/>
    <numFmt numFmtId="166" formatCode="0.000E+00"/>
  </numFmts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11"/>
      <color rgb="FF0070C0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FFFF6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164" fontId="0" fillId="0" borderId="1" xfId="0" applyNumberFormat="1" applyBorder="1"/>
    <xf numFmtId="0" fontId="2" fillId="0" borderId="0" xfId="0" applyFont="1"/>
    <xf numFmtId="166" fontId="0" fillId="0" borderId="1" xfId="0" applyNumberFormat="1" applyBorder="1"/>
    <xf numFmtId="0" fontId="0" fillId="0" borderId="1" xfId="0" applyBorder="1" applyAlignment="1">
      <alignment horizontal="center"/>
    </xf>
    <xf numFmtId="0" fontId="3" fillId="0" borderId="0" xfId="0" applyFont="1"/>
    <xf numFmtId="0" fontId="4" fillId="0" borderId="0" xfId="0" applyFont="1"/>
    <xf numFmtId="0" fontId="6" fillId="0" borderId="0" xfId="0" applyFont="1" applyAlignment="1">
      <alignment horizontal="center"/>
    </xf>
    <xf numFmtId="165" fontId="0" fillId="2" borderId="1" xfId="0" applyNumberFormat="1" applyFill="1" applyBorder="1"/>
    <xf numFmtId="164" fontId="0" fillId="2" borderId="1" xfId="0" applyNumberFormat="1" applyFill="1" applyBorder="1"/>
    <xf numFmtId="164" fontId="1" fillId="0" borderId="1" xfId="0" applyNumberFormat="1" applyFont="1" applyBorder="1"/>
    <xf numFmtId="0" fontId="1" fillId="0" borderId="0" xfId="0" applyFont="1"/>
    <xf numFmtId="164" fontId="7" fillId="0" borderId="1" xfId="0" applyNumberFormat="1" applyFont="1" applyBorder="1"/>
    <xf numFmtId="0" fontId="7" fillId="0" borderId="0" xfId="0" applyFont="1"/>
    <xf numFmtId="164" fontId="8" fillId="0" borderId="1" xfId="0" applyNumberFormat="1" applyFont="1" applyBorder="1"/>
    <xf numFmtId="0" fontId="8" fillId="0" borderId="0" xfId="0" applyFont="1"/>
    <xf numFmtId="165" fontId="8" fillId="0" borderId="1" xfId="0" applyNumberFormat="1" applyFont="1" applyBorder="1"/>
    <xf numFmtId="165" fontId="9" fillId="0" borderId="1" xfId="0" applyNumberFormat="1" applyFont="1" applyBorder="1"/>
    <xf numFmtId="165" fontId="1" fillId="0" borderId="1" xfId="0" applyNumberFormat="1" applyFont="1" applyBorder="1"/>
    <xf numFmtId="164" fontId="2" fillId="0" borderId="1" xfId="0" applyNumberFormat="1" applyFont="1" applyBorder="1"/>
    <xf numFmtId="164" fontId="0" fillId="3" borderId="1" xfId="0" applyNumberFormat="1" applyFill="1" applyBorder="1"/>
    <xf numFmtId="164" fontId="2" fillId="3" borderId="1" xfId="0" applyNumberFormat="1" applyFont="1" applyFill="1" applyBorder="1"/>
    <xf numFmtId="0" fontId="0" fillId="0" borderId="0" xfId="0" applyAlignment="1">
      <alignment horizontal="right"/>
    </xf>
    <xf numFmtId="0" fontId="10" fillId="0" borderId="0" xfId="0" applyFont="1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44"/>
  <sheetViews>
    <sheetView tabSelected="1" workbookViewId="0">
      <selection activeCell="M9" sqref="M9"/>
    </sheetView>
  </sheetViews>
  <sheetFormatPr baseColWidth="10" defaultRowHeight="15" x14ac:dyDescent="0.25"/>
  <cols>
    <col min="1" max="1" width="2.7109375" customWidth="1"/>
    <col min="2" max="4" width="13.5703125" bestFit="1" customWidth="1"/>
  </cols>
  <sheetData>
    <row r="1" spans="2:8" ht="18" customHeight="1" x14ac:dyDescent="0.25"/>
    <row r="2" spans="2:8" ht="18" customHeight="1" x14ac:dyDescent="0.25">
      <c r="B2" s="2" t="s">
        <v>38</v>
      </c>
      <c r="H2" s="24">
        <v>43941</v>
      </c>
    </row>
    <row r="3" spans="2:8" ht="18" customHeight="1" x14ac:dyDescent="0.25"/>
    <row r="4" spans="2:8" ht="18" customHeight="1" x14ac:dyDescent="0.25">
      <c r="B4" s="2" t="s">
        <v>1</v>
      </c>
    </row>
    <row r="5" spans="2:8" ht="18" customHeight="1" x14ac:dyDescent="0.25"/>
    <row r="6" spans="2:8" ht="18" customHeight="1" x14ac:dyDescent="0.25">
      <c r="B6" s="23" t="s">
        <v>26</v>
      </c>
      <c r="F6" s="23" t="s">
        <v>2</v>
      </c>
    </row>
    <row r="7" spans="2:8" ht="18" customHeight="1" x14ac:dyDescent="0.25">
      <c r="B7" s="19">
        <v>201493.4</v>
      </c>
      <c r="C7" s="1">
        <v>0</v>
      </c>
      <c r="D7" s="1">
        <v>337.4</v>
      </c>
      <c r="F7" s="1">
        <v>-240</v>
      </c>
    </row>
    <row r="8" spans="2:8" ht="18" customHeight="1" x14ac:dyDescent="0.25">
      <c r="B8" s="1">
        <v>0</v>
      </c>
      <c r="C8" s="19">
        <v>93817.9</v>
      </c>
      <c r="D8" s="1">
        <v>-331.36</v>
      </c>
      <c r="F8" s="1">
        <v>180</v>
      </c>
    </row>
    <row r="9" spans="2:8" ht="18" customHeight="1" x14ac:dyDescent="0.25">
      <c r="B9" s="1">
        <v>337.4</v>
      </c>
      <c r="C9" s="1">
        <v>-331.36</v>
      </c>
      <c r="D9" s="19">
        <v>3325.7</v>
      </c>
      <c r="F9" s="1">
        <v>0</v>
      </c>
    </row>
    <row r="10" spans="2:8" ht="18" customHeight="1" x14ac:dyDescent="0.25"/>
    <row r="11" spans="2:8" ht="18" customHeight="1" x14ac:dyDescent="0.25">
      <c r="B11" s="23" t="s">
        <v>3</v>
      </c>
      <c r="F11" s="23" t="s">
        <v>4</v>
      </c>
      <c r="H11" s="23" t="s">
        <v>5</v>
      </c>
    </row>
    <row r="12" spans="2:8" ht="18" customHeight="1" x14ac:dyDescent="0.35">
      <c r="B12" s="3">
        <f t="array" ref="B12:D14">MINVERSE(B7:D9)</f>
        <v>4.9637852666986441E-6</v>
      </c>
      <c r="C12" s="3">
        <v>-1.779271518367418E-9</v>
      </c>
      <c r="D12" s="3">
        <v>-5.0376484000193916E-7</v>
      </c>
      <c r="F12" s="18">
        <f t="array" ref="F12:F14">MMULT(B12:D14,F7:F9)</f>
        <v>-1.1916287328809806E-3</v>
      </c>
      <c r="H12" s="4" t="s">
        <v>27</v>
      </c>
    </row>
    <row r="13" spans="2:8" ht="18" customHeight="1" x14ac:dyDescent="0.35">
      <c r="B13" s="3">
        <v>-1.7792715183674178E-9</v>
      </c>
      <c r="C13" s="3">
        <v>1.0662699693115044E-5</v>
      </c>
      <c r="D13" s="3">
        <v>1.0625710366301527E-6</v>
      </c>
      <c r="F13" s="17">
        <v>1.9197129699251162E-3</v>
      </c>
      <c r="H13" s="4" t="s">
        <v>14</v>
      </c>
    </row>
    <row r="14" spans="2:8" ht="18" customHeight="1" x14ac:dyDescent="0.35">
      <c r="B14" s="3">
        <v>-5.0376484000193916E-7</v>
      </c>
      <c r="C14" s="3">
        <v>1.0625710366301527E-6</v>
      </c>
      <c r="D14" s="3">
        <v>3.0084555546071941E-4</v>
      </c>
      <c r="F14" s="16">
        <v>3.1216634819389289E-4</v>
      </c>
      <c r="H14" s="4" t="s">
        <v>15</v>
      </c>
    </row>
    <row r="15" spans="2:8" ht="18" customHeight="1" x14ac:dyDescent="0.25"/>
    <row r="16" spans="2:8" ht="18" customHeight="1" x14ac:dyDescent="0.25"/>
    <row r="17" spans="2:10" ht="18" customHeight="1" x14ac:dyDescent="0.25">
      <c r="B17" s="5" t="s">
        <v>0</v>
      </c>
    </row>
    <row r="18" spans="2:10" ht="18" customHeight="1" x14ac:dyDescent="0.25">
      <c r="B18" s="23" t="s">
        <v>6</v>
      </c>
      <c r="H18" s="8">
        <v>1</v>
      </c>
    </row>
    <row r="19" spans="2:10" ht="18" customHeight="1" x14ac:dyDescent="0.25">
      <c r="H19" s="18">
        <f>F12</f>
        <v>-1.1916287328809806E-3</v>
      </c>
    </row>
    <row r="20" spans="2:10" ht="18" customHeight="1" x14ac:dyDescent="0.25">
      <c r="B20" s="23" t="s">
        <v>7</v>
      </c>
      <c r="C20" s="23" t="s">
        <v>9</v>
      </c>
      <c r="H20" s="17">
        <f t="shared" ref="H20:H21" si="0">F13</f>
        <v>1.9197129699251162E-3</v>
      </c>
    </row>
    <row r="21" spans="2:10" ht="18" customHeight="1" x14ac:dyDescent="0.25">
      <c r="B21" s="23" t="s">
        <v>8</v>
      </c>
      <c r="C21" s="23"/>
      <c r="H21" s="16">
        <f t="shared" si="0"/>
        <v>3.1216634819389289E-4</v>
      </c>
    </row>
    <row r="22" spans="2:10" ht="18" customHeight="1" x14ac:dyDescent="0.25">
      <c r="C22" s="7" t="s">
        <v>20</v>
      </c>
      <c r="D22" s="7" t="s">
        <v>21</v>
      </c>
      <c r="E22" s="7" t="s">
        <v>22</v>
      </c>
      <c r="F22" s="7" t="s">
        <v>23</v>
      </c>
      <c r="J22" s="6" t="s">
        <v>24</v>
      </c>
    </row>
    <row r="23" spans="2:10" ht="18" customHeight="1" x14ac:dyDescent="0.35">
      <c r="B23" t="s">
        <v>10</v>
      </c>
      <c r="C23" s="9">
        <v>0</v>
      </c>
      <c r="D23" s="10">
        <v>0</v>
      </c>
      <c r="E23" s="12">
        <v>426.04</v>
      </c>
      <c r="F23" s="14">
        <v>568.1</v>
      </c>
      <c r="H23" s="20">
        <f t="array" ref="H23:H28">MMULT(C23:F28,H18:H21)</f>
        <v>0.9952162161158471</v>
      </c>
      <c r="I23">
        <v>-1</v>
      </c>
      <c r="J23" s="20">
        <f>H23*I23</f>
        <v>-0.9952162161158471</v>
      </c>
    </row>
    <row r="24" spans="2:10" ht="18" customHeight="1" x14ac:dyDescent="0.35">
      <c r="B24" t="s">
        <v>11</v>
      </c>
      <c r="C24" s="9">
        <v>0</v>
      </c>
      <c r="D24" s="10">
        <v>0</v>
      </c>
      <c r="E24" s="12">
        <v>426.04</v>
      </c>
      <c r="F24" s="14">
        <v>1136.0999999999999</v>
      </c>
      <c r="H24" s="21">
        <v>1.1725267018899783</v>
      </c>
      <c r="I24">
        <v>1</v>
      </c>
      <c r="J24" s="20">
        <f t="shared" ref="J24:J27" si="1">H24*I24</f>
        <v>1.1725267018899783</v>
      </c>
    </row>
    <row r="25" spans="2:10" ht="18" customHeight="1" x14ac:dyDescent="0.35">
      <c r="B25" t="s">
        <v>12</v>
      </c>
      <c r="C25" s="9">
        <v>0</v>
      </c>
      <c r="D25" s="10">
        <v>0</v>
      </c>
      <c r="E25" s="12">
        <v>-757.4</v>
      </c>
      <c r="F25" s="14">
        <v>1514.8</v>
      </c>
      <c r="H25" s="21">
        <v>-0.9811210191771742</v>
      </c>
      <c r="I25">
        <v>-1</v>
      </c>
      <c r="J25" s="20">
        <f t="shared" si="1"/>
        <v>0.9811210191771742</v>
      </c>
    </row>
    <row r="26" spans="2:10" ht="18" customHeight="1" x14ac:dyDescent="0.35">
      <c r="B26" t="s">
        <v>13</v>
      </c>
      <c r="C26" s="9">
        <v>0</v>
      </c>
      <c r="D26" s="10">
        <v>0</v>
      </c>
      <c r="E26" s="12">
        <v>-757.4</v>
      </c>
      <c r="F26" s="14">
        <v>757.4</v>
      </c>
      <c r="H26" s="21">
        <v>-1.2175558112992286</v>
      </c>
      <c r="I26">
        <v>1</v>
      </c>
      <c r="J26" s="20">
        <f t="shared" si="1"/>
        <v>-1.2175558112992286</v>
      </c>
    </row>
    <row r="27" spans="2:10" ht="18" customHeight="1" x14ac:dyDescent="0.35">
      <c r="B27" t="s">
        <v>28</v>
      </c>
      <c r="C27" s="9">
        <v>0</v>
      </c>
      <c r="D27" s="10">
        <v>337.4</v>
      </c>
      <c r="E27" s="12">
        <v>0</v>
      </c>
      <c r="F27" s="14">
        <v>674.8</v>
      </c>
      <c r="H27" s="21">
        <v>-0.19140568271280395</v>
      </c>
      <c r="I27">
        <v>-1</v>
      </c>
      <c r="J27" s="20">
        <f t="shared" si="1"/>
        <v>0.19140568271280395</v>
      </c>
    </row>
    <row r="28" spans="2:10" ht="18" customHeight="1" x14ac:dyDescent="0.35">
      <c r="B28" t="s">
        <v>29</v>
      </c>
      <c r="C28" s="9">
        <v>0</v>
      </c>
      <c r="D28" s="10">
        <v>337.4</v>
      </c>
      <c r="E28" s="12">
        <v>0</v>
      </c>
      <c r="F28" s="14">
        <v>337.4</v>
      </c>
      <c r="H28" s="21">
        <v>-0.29673060859342337</v>
      </c>
      <c r="I28">
        <v>1</v>
      </c>
      <c r="J28" s="20">
        <f t="shared" ref="J28" si="2">H28*I28</f>
        <v>-0.29673060859342337</v>
      </c>
    </row>
    <row r="29" spans="2:10" ht="18" customHeight="1" x14ac:dyDescent="0.25">
      <c r="D29" s="11"/>
      <c r="E29" s="13"/>
      <c r="F29" s="15"/>
    </row>
    <row r="30" spans="2:10" ht="18" customHeight="1" x14ac:dyDescent="0.35">
      <c r="B30" t="s">
        <v>16</v>
      </c>
      <c r="C30" s="9">
        <v>0</v>
      </c>
      <c r="D30" s="10">
        <v>0</v>
      </c>
      <c r="E30" s="12">
        <v>-213</v>
      </c>
      <c r="F30" s="14">
        <v>-426.04</v>
      </c>
      <c r="H30" s="20">
        <f t="array" ref="H30:H35">MMULT(C30:F35,H18:H21)</f>
        <v>-0.54189421357857581</v>
      </c>
      <c r="I30">
        <v>-1</v>
      </c>
      <c r="J30" s="20">
        <f t="shared" ref="J30:J42" si="3">H30*I30</f>
        <v>0.54189421357857581</v>
      </c>
    </row>
    <row r="31" spans="2:10" ht="18" customHeight="1" x14ac:dyDescent="0.35">
      <c r="B31" t="s">
        <v>17</v>
      </c>
      <c r="C31" s="9">
        <v>0</v>
      </c>
      <c r="D31" s="10">
        <v>0</v>
      </c>
      <c r="E31" s="12">
        <v>213</v>
      </c>
      <c r="F31" s="14">
        <v>426.04</v>
      </c>
      <c r="H31" s="21">
        <v>0.54189421357857581</v>
      </c>
      <c r="I31">
        <v>1</v>
      </c>
      <c r="J31" s="20">
        <f t="shared" si="3"/>
        <v>0.54189421357857581</v>
      </c>
    </row>
    <row r="32" spans="2:10" ht="18" customHeight="1" x14ac:dyDescent="0.35">
      <c r="B32" t="s">
        <v>18</v>
      </c>
      <c r="C32" s="9">
        <v>0</v>
      </c>
      <c r="D32" s="10">
        <v>0</v>
      </c>
      <c r="E32" s="12">
        <v>504.9</v>
      </c>
      <c r="F32" s="14">
        <v>-757.4</v>
      </c>
      <c r="H32" s="21">
        <v>0.73282828639313669</v>
      </c>
      <c r="I32">
        <v>-1</v>
      </c>
      <c r="J32" s="20">
        <f t="shared" si="3"/>
        <v>-0.73282828639313669</v>
      </c>
    </row>
    <row r="33" spans="2:10" ht="18" customHeight="1" x14ac:dyDescent="0.35">
      <c r="B33" t="s">
        <v>19</v>
      </c>
      <c r="C33" s="9">
        <v>0</v>
      </c>
      <c r="D33" s="10">
        <v>0</v>
      </c>
      <c r="E33" s="12">
        <v>-504.9</v>
      </c>
      <c r="F33" s="14">
        <v>757.4</v>
      </c>
      <c r="H33" s="20">
        <v>-0.73282828639313669</v>
      </c>
      <c r="I33">
        <v>1</v>
      </c>
      <c r="J33" s="20">
        <f t="shared" si="3"/>
        <v>-0.73282828639313669</v>
      </c>
    </row>
    <row r="34" spans="2:10" ht="18" customHeight="1" x14ac:dyDescent="0.35">
      <c r="B34" t="s">
        <v>30</v>
      </c>
      <c r="C34" s="9">
        <v>0</v>
      </c>
      <c r="D34" s="10">
        <v>-224.93299999999999</v>
      </c>
      <c r="E34" s="12">
        <v>0</v>
      </c>
      <c r="F34" s="14">
        <v>-337.4</v>
      </c>
      <c r="H34" s="20">
        <v>0.16271169989249815</v>
      </c>
      <c r="I34">
        <v>-1</v>
      </c>
      <c r="J34" s="20">
        <f t="shared" si="3"/>
        <v>-0.16271169989249815</v>
      </c>
    </row>
    <row r="35" spans="2:10" ht="18" customHeight="1" x14ac:dyDescent="0.35">
      <c r="B35" t="s">
        <v>31</v>
      </c>
      <c r="C35" s="9">
        <v>0</v>
      </c>
      <c r="D35" s="10">
        <v>224.93299999999999</v>
      </c>
      <c r="E35" s="12">
        <v>0</v>
      </c>
      <c r="F35" s="14">
        <v>337.4</v>
      </c>
      <c r="H35" s="20">
        <v>-0.16271169989249815</v>
      </c>
      <c r="I35">
        <v>1</v>
      </c>
      <c r="J35" s="20">
        <f t="shared" si="3"/>
        <v>-0.16271169989249815</v>
      </c>
    </row>
    <row r="36" spans="2:10" ht="18" customHeight="1" x14ac:dyDescent="0.25"/>
    <row r="37" spans="2:10" ht="18" customHeight="1" x14ac:dyDescent="0.35">
      <c r="B37" t="s">
        <v>32</v>
      </c>
      <c r="C37" s="9">
        <v>0</v>
      </c>
      <c r="D37" s="10">
        <v>-86257.5</v>
      </c>
      <c r="E37" s="12">
        <v>0</v>
      </c>
      <c r="F37" s="14">
        <v>0</v>
      </c>
      <c r="H37" s="20">
        <f t="array" ref="H37:H42">MMULT(C37:F42,H18:H21)</f>
        <v>102.78691542648119</v>
      </c>
      <c r="I37">
        <v>-1</v>
      </c>
      <c r="J37" s="20">
        <f t="shared" si="3"/>
        <v>-102.78691542648119</v>
      </c>
    </row>
    <row r="38" spans="2:10" ht="18" customHeight="1" x14ac:dyDescent="0.35">
      <c r="B38" t="s">
        <v>33</v>
      </c>
      <c r="C38" s="9">
        <v>0</v>
      </c>
      <c r="D38" s="10">
        <f>-D37</f>
        <v>86257.5</v>
      </c>
      <c r="E38" s="12">
        <v>0</v>
      </c>
      <c r="F38" s="14">
        <v>0</v>
      </c>
      <c r="H38" s="21">
        <v>-102.78691542648119</v>
      </c>
      <c r="I38">
        <v>1</v>
      </c>
      <c r="J38" s="20">
        <f t="shared" si="3"/>
        <v>-102.78691542648119</v>
      </c>
    </row>
    <row r="39" spans="2:10" ht="18" x14ac:dyDescent="0.35">
      <c r="B39" t="s">
        <v>34</v>
      </c>
      <c r="C39" s="9">
        <v>0</v>
      </c>
      <c r="D39" s="10">
        <v>115011</v>
      </c>
      <c r="E39" s="12">
        <v>0</v>
      </c>
      <c r="F39" s="14">
        <v>0</v>
      </c>
      <c r="H39" s="21">
        <v>-137.05041219737447</v>
      </c>
      <c r="I39">
        <v>-1</v>
      </c>
      <c r="J39" s="20">
        <f t="shared" si="3"/>
        <v>137.05041219737447</v>
      </c>
    </row>
    <row r="40" spans="2:10" ht="18" x14ac:dyDescent="0.35">
      <c r="B40" t="s">
        <v>35</v>
      </c>
      <c r="C40" s="9">
        <v>0</v>
      </c>
      <c r="D40" s="10">
        <f>-D39</f>
        <v>-115011</v>
      </c>
      <c r="E40" s="12">
        <v>0</v>
      </c>
      <c r="F40" s="14">
        <v>0</v>
      </c>
      <c r="H40" s="20">
        <v>137.05041219737447</v>
      </c>
      <c r="I40">
        <v>1</v>
      </c>
      <c r="J40" s="20">
        <f t="shared" si="3"/>
        <v>137.05041219737447</v>
      </c>
    </row>
    <row r="41" spans="2:10" ht="18" x14ac:dyDescent="0.35">
      <c r="B41" t="s">
        <v>36</v>
      </c>
      <c r="C41" s="9">
        <v>0</v>
      </c>
      <c r="D41" s="10">
        <v>0</v>
      </c>
      <c r="E41" s="12">
        <v>93100</v>
      </c>
      <c r="F41" s="14">
        <v>0</v>
      </c>
      <c r="H41" s="20">
        <v>178.72527750002831</v>
      </c>
      <c r="I41">
        <v>-1</v>
      </c>
      <c r="J41" s="20">
        <f t="shared" si="3"/>
        <v>-178.72527750002831</v>
      </c>
    </row>
    <row r="42" spans="2:10" ht="18" x14ac:dyDescent="0.35">
      <c r="B42" t="s">
        <v>37</v>
      </c>
      <c r="C42" s="9">
        <v>0</v>
      </c>
      <c r="D42" s="10">
        <v>0</v>
      </c>
      <c r="E42" s="12">
        <v>-93100</v>
      </c>
      <c r="F42" s="14">
        <v>0</v>
      </c>
      <c r="H42" s="20">
        <v>-178.72527750002831</v>
      </c>
      <c r="I42">
        <v>1</v>
      </c>
      <c r="J42" s="20">
        <f t="shared" si="3"/>
        <v>-178.72527750002831</v>
      </c>
    </row>
    <row r="44" spans="2:10" x14ac:dyDescent="0.25">
      <c r="J44" s="22" t="s">
        <v>25</v>
      </c>
    </row>
  </sheetData>
  <printOptions horizontalCentered="1"/>
  <pageMargins left="0.70866141732283472" right="0.35433070866141736" top="0.39370078740157483" bottom="0.39370078740157483" header="0.31496062992125984" footer="0.31496062992125984"/>
  <pageSetup paperSize="9" scale="84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1. Beispiel zum WGV</vt:lpstr>
      <vt:lpstr>'1. Beispiel zum WGV'!Druckbereich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Göttsche, Jens</dc:creator>
  <cp:lastModifiedBy>Göttsche, Jens</cp:lastModifiedBy>
  <cp:lastPrinted>2020-04-09T12:18:14Z</cp:lastPrinted>
  <dcterms:created xsi:type="dcterms:W3CDTF">2019-04-12T13:54:24Z</dcterms:created>
  <dcterms:modified xsi:type="dcterms:W3CDTF">2020-04-09T12:24:08Z</dcterms:modified>
</cp:coreProperties>
</file>